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765" windowWidth="13260" windowHeight="4860"/>
  </bookViews>
  <sheets>
    <sheet name="Sheet1" sheetId="1" r:id="rId1"/>
  </sheets>
  <externalReferences>
    <externalReference r:id="rId2"/>
  </externalReference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G51" i="1" l="1"/>
  <c r="G46" i="1"/>
  <c r="G45" i="1"/>
  <c r="G44" i="1"/>
  <c r="G43" i="1"/>
  <c r="G42" i="1"/>
  <c r="G41" i="1"/>
  <c r="G39" i="1"/>
  <c r="G33" i="1"/>
  <c r="G32" i="1"/>
  <c r="G31" i="1"/>
  <c r="G30" i="1"/>
  <c r="G29" i="1"/>
  <c r="G28" i="1"/>
  <c r="G27" i="1"/>
  <c r="G9" i="1"/>
  <c r="G10" i="1"/>
  <c r="G11" i="1"/>
  <c r="G12" i="1"/>
  <c r="G13" i="1"/>
  <c r="G14" i="1"/>
  <c r="G15" i="1"/>
  <c r="G17" i="1"/>
  <c r="G18" i="1"/>
  <c r="G20" i="1"/>
  <c r="G21" i="1"/>
  <c r="G23" i="1"/>
  <c r="G8" i="1"/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<sst xmlns="http://schemas.openxmlformats.org/spreadsheetml/2006/main" count="402" uniqueCount="399">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</sst>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163_CF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G8">
            <v>256531</v>
          </cell>
        </row>
        <row r="10">
          <cell r="G10">
            <v>0</v>
          </cell>
        </row>
        <row r="11">
          <cell r="G11">
            <v>160732</v>
          </cell>
        </row>
        <row r="12">
          <cell r="G12">
            <v>153434</v>
          </cell>
        </row>
        <row r="13">
          <cell r="G13">
            <v>58465</v>
          </cell>
        </row>
        <row r="15">
          <cell r="G15">
            <v>45080</v>
          </cell>
        </row>
        <row r="18">
          <cell r="G18">
            <v>9505</v>
          </cell>
        </row>
        <row r="23">
          <cell r="G23">
            <v>31988</v>
          </cell>
        </row>
        <row r="41">
          <cell r="G41">
            <v>389999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A13" zoomScale="90" zoomScaleNormal="90" workbookViewId="0">
      <selection activeCell="H38" sqref="H3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FS163_CFA_2017_M02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f>[1]Sheet1!G8</f>
        <v>256531</v>
      </c>
      <c r="H8" s="9"/>
      <c r="I8" s="9"/>
      <c r="J8" s="9"/>
      <c r="K8" s="9"/>
      <c r="L8" s="9"/>
      <c r="M8" s="9"/>
      <c r="N8" s="9"/>
      <c r="O8" s="9"/>
      <c r="P8" s="9"/>
      <c r="Q8" s="9"/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f>[1]Sheet1!G9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f>[1]Sheet1!G10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f>[1]Sheet1!G11</f>
        <v>160732</v>
      </c>
      <c r="H11" s="9"/>
      <c r="I11" s="9"/>
      <c r="J11" s="9"/>
      <c r="K11" s="9"/>
      <c r="L11" s="9"/>
      <c r="M11" s="9"/>
      <c r="N11" s="9"/>
      <c r="O11" s="9"/>
      <c r="P11" s="9"/>
      <c r="Q11" s="9"/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f>[1]Sheet1!G12</f>
        <v>153434</v>
      </c>
      <c r="H12" s="9"/>
      <c r="I12" s="9"/>
      <c r="J12" s="9"/>
      <c r="K12" s="9"/>
      <c r="L12" s="9"/>
      <c r="M12" s="9"/>
      <c r="N12" s="9"/>
      <c r="O12" s="9"/>
      <c r="P12" s="9"/>
      <c r="Q12" s="9"/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f>[1]Sheet1!G13</f>
        <v>58465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3434</v>
      </c>
      <c r="G14" s="9">
        <f>[1]Sheet1!G14</f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f>[1]Sheet1!G15</f>
        <v>45080</v>
      </c>
      <c r="H15" s="9"/>
      <c r="I15" s="9"/>
      <c r="J15" s="9"/>
      <c r="K15" s="9"/>
      <c r="L15" s="9"/>
      <c r="M15" s="9"/>
      <c r="N15" s="9"/>
      <c r="O15" s="9"/>
      <c r="P15" s="9"/>
      <c r="Q15" s="9"/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12188</v>
      </c>
      <c r="H16" s="9"/>
      <c r="I16" s="9"/>
      <c r="J16" s="9"/>
      <c r="K16" s="9"/>
      <c r="L16" s="9"/>
      <c r="M16" s="9"/>
      <c r="N16" s="9"/>
      <c r="O16" s="9"/>
      <c r="P16" s="9"/>
      <c r="Q16" s="9"/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f>[1]Sheet1!G17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f>[1]Sheet1!G18</f>
        <v>9505</v>
      </c>
      <c r="H18" s="9"/>
      <c r="I18" s="9"/>
      <c r="J18" s="9"/>
      <c r="K18" s="9"/>
      <c r="L18" s="9"/>
      <c r="M18" s="9"/>
      <c r="N18" s="9"/>
      <c r="O18" s="9"/>
      <c r="P18" s="9"/>
      <c r="Q18" s="9"/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/>
      <c r="I19" s="9"/>
      <c r="J19" s="9"/>
      <c r="K19" s="9"/>
      <c r="L19" s="9"/>
      <c r="M19" s="9"/>
      <c r="N19" s="9"/>
      <c r="O19" s="9"/>
      <c r="P19" s="9"/>
      <c r="Q19" s="9"/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f>[1]Sheet1!G20</f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f>[1]Sheet1!G21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17926999</v>
      </c>
      <c r="G22" s="9">
        <v>2075000</v>
      </c>
      <c r="H22" s="9"/>
      <c r="I22" s="9"/>
      <c r="J22" s="9"/>
      <c r="K22" s="9"/>
      <c r="L22" s="9"/>
      <c r="M22" s="9"/>
      <c r="N22" s="9"/>
      <c r="O22" s="9"/>
      <c r="P22" s="9"/>
      <c r="Q22" s="9"/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1500982</v>
      </c>
      <c r="G23" s="9">
        <f>[1]Sheet1!G23</f>
        <v>31988</v>
      </c>
      <c r="H23" s="9"/>
      <c r="I23" s="9"/>
      <c r="J23" s="9"/>
      <c r="K23" s="9"/>
      <c r="L23" s="9"/>
      <c r="M23" s="9"/>
      <c r="N23" s="9"/>
      <c r="O23" s="9"/>
      <c r="P23" s="9"/>
      <c r="Q23" s="9"/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21100752</v>
      </c>
      <c r="G24" s="10">
        <f t="shared" ref="G24:Q24" si="0">SUM(G8:G23)</f>
        <v>3162536</v>
      </c>
      <c r="H24" s="10">
        <f t="shared" si="0"/>
        <v>0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f>[1]Sheet1!G27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f>[1]Sheet1!G28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f>[1]Sheet1!G29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f>[1]Sheet1!G30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f>[1]Sheet1!G31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f>[1]Sheet1!G32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f>[1]Sheet1!G33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8660000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19027752</v>
      </c>
      <c r="G35" s="10">
        <f t="shared" ref="G35:Q35" si="1">SUM(G26:G34)+G24</f>
        <v>11822536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/>
      <c r="I37" s="9"/>
      <c r="J37" s="9"/>
      <c r="K37" s="9"/>
      <c r="L37" s="9"/>
      <c r="M37" s="9"/>
      <c r="N37" s="9"/>
      <c r="O37" s="9"/>
      <c r="P37" s="9"/>
      <c r="Q37" s="9"/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/>
      <c r="I38" s="9"/>
      <c r="J38" s="9"/>
      <c r="K38" s="9"/>
      <c r="L38" s="9"/>
      <c r="M38" s="9"/>
      <c r="N38" s="9"/>
      <c r="O38" s="9"/>
      <c r="P38" s="9"/>
      <c r="Q38" s="9"/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f>[1]Sheet1!G39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80368</v>
      </c>
      <c r="H40" s="9"/>
      <c r="I40" s="9"/>
      <c r="J40" s="9"/>
      <c r="K40" s="9"/>
      <c r="L40" s="9"/>
      <c r="M40" s="9"/>
      <c r="N40" s="9"/>
      <c r="O40" s="9"/>
      <c r="P40" s="9"/>
      <c r="Q40" s="9"/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f>[1]Sheet1!G41</f>
        <v>389999</v>
      </c>
      <c r="H41" s="9"/>
      <c r="I41" s="9"/>
      <c r="J41" s="9"/>
      <c r="K41" s="9"/>
      <c r="L41" s="9"/>
      <c r="M41" s="9"/>
      <c r="N41" s="9"/>
      <c r="O41" s="9"/>
      <c r="P41" s="9"/>
      <c r="Q41" s="9"/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f>[1]Sheet1!G42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f>[1]Sheet1!G43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f>[1]Sheet1!G44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f>[1]Sheet1!G45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f>[1]Sheet1!G46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6072137</v>
      </c>
      <c r="G47" s="9">
        <v>1058195</v>
      </c>
      <c r="H47" s="9"/>
      <c r="I47" s="9"/>
      <c r="J47" s="9"/>
      <c r="K47" s="9"/>
      <c r="L47" s="9"/>
      <c r="M47" s="9"/>
      <c r="N47" s="9"/>
      <c r="O47" s="9"/>
      <c r="P47" s="9"/>
      <c r="Q47" s="9"/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16992634</v>
      </c>
      <c r="G48" s="10">
        <f t="shared" ref="G48:Q48" si="2">SUM(G37:G47)</f>
        <v>7132309</v>
      </c>
      <c r="H48" s="10">
        <f t="shared" si="2"/>
        <v>0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10261275</v>
      </c>
      <c r="G50" s="9">
        <v>2899009</v>
      </c>
      <c r="H50" s="9"/>
      <c r="I50" s="9"/>
      <c r="J50" s="9"/>
      <c r="K50" s="9"/>
      <c r="L50" s="9"/>
      <c r="M50" s="9"/>
      <c r="N50" s="9"/>
      <c r="O50" s="9"/>
      <c r="P50" s="9"/>
      <c r="Q50" s="9"/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f>[1]Sheet1!G51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300181</v>
      </c>
      <c r="G52" s="9">
        <v>312000</v>
      </c>
      <c r="H52" s="9"/>
      <c r="I52" s="9"/>
      <c r="J52" s="9"/>
      <c r="K52" s="9"/>
      <c r="L52" s="9"/>
      <c r="M52" s="9"/>
      <c r="N52" s="9"/>
      <c r="O52" s="9"/>
      <c r="P52" s="9"/>
      <c r="Q52" s="9"/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27622117</v>
      </c>
      <c r="G53" s="10">
        <f t="shared" ref="G53:Q53" si="3">SUM(G50:G52)+G48</f>
        <v>10343318</v>
      </c>
      <c r="H53" s="10">
        <f t="shared" si="3"/>
        <v>0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-8594365</v>
      </c>
      <c r="G54" s="10">
        <f t="shared" ref="G54:Q54" si="4">+G35-G53</f>
        <v>1479218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-3220473</v>
      </c>
      <c r="H55" s="12">
        <f t="shared" ref="H55:Q55" si="5">+G56</f>
        <v>-1741255</v>
      </c>
      <c r="I55" s="12">
        <f t="shared" si="5"/>
        <v>-1741255</v>
      </c>
      <c r="J55" s="12">
        <f t="shared" si="5"/>
        <v>-1741255</v>
      </c>
      <c r="K55" s="12">
        <f t="shared" si="5"/>
        <v>-1741255</v>
      </c>
      <c r="L55" s="12">
        <f t="shared" si="5"/>
        <v>-1741255</v>
      </c>
      <c r="M55" s="12">
        <f t="shared" si="5"/>
        <v>-1741255</v>
      </c>
      <c r="N55" s="12">
        <f t="shared" si="5"/>
        <v>-1741255</v>
      </c>
      <c r="O55" s="12">
        <f t="shared" si="5"/>
        <v>-1741255</v>
      </c>
      <c r="P55" s="12">
        <f t="shared" si="5"/>
        <v>-1741255</v>
      </c>
      <c r="Q55" s="12">
        <f t="shared" si="5"/>
        <v>-1741255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-3220473</v>
      </c>
      <c r="G56" s="10">
        <f t="shared" ref="G56:Q56" si="6">+G54+G55</f>
        <v>-1741255</v>
      </c>
      <c r="H56" s="10">
        <f t="shared" si="6"/>
        <v>-1741255</v>
      </c>
      <c r="I56" s="10">
        <f t="shared" si="6"/>
        <v>-1741255</v>
      </c>
      <c r="J56" s="10">
        <f t="shared" si="6"/>
        <v>-1741255</v>
      </c>
      <c r="K56" s="10">
        <f t="shared" si="6"/>
        <v>-1741255</v>
      </c>
      <c r="L56" s="10">
        <f t="shared" si="6"/>
        <v>-1741255</v>
      </c>
      <c r="M56" s="10">
        <f t="shared" si="6"/>
        <v>-1741255</v>
      </c>
      <c r="N56" s="10">
        <f t="shared" si="6"/>
        <v>-1741255</v>
      </c>
      <c r="O56" s="10">
        <f t="shared" si="6"/>
        <v>-1741255</v>
      </c>
      <c r="P56" s="10">
        <f t="shared" si="6"/>
        <v>-1741255</v>
      </c>
      <c r="Q56" s="10">
        <f t="shared" si="6"/>
        <v>-1741255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2016-09-15T11:43:34Z</dcterms:modified>
</cp:coreProperties>
</file>